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13035"/>
  </bookViews>
  <sheets>
    <sheet name="Sheet1" sheetId="1" r:id="rId1"/>
  </sheets>
  <definedNames>
    <definedName name="_xlnm.Print_Area" localSheetId="0">Sheet1!$B$1:$D$35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1" l="1"/>
  <c r="C28" i="1"/>
  <c r="C13" i="1"/>
  <c r="H19" i="1"/>
  <c r="H11" i="1"/>
  <c r="H13" i="1" s="1"/>
  <c r="H25" i="1" s="1"/>
  <c r="H26" i="1" s="1"/>
  <c r="H28" i="1" s="1"/>
  <c r="C19" i="1"/>
  <c r="C11" i="1"/>
  <c r="H27" i="1" l="1"/>
  <c r="C25" i="1"/>
  <c r="C26" i="1" s="1"/>
</calcChain>
</file>

<file path=xl/sharedStrings.xml><?xml version="1.0" encoding="utf-8"?>
<sst xmlns="http://schemas.openxmlformats.org/spreadsheetml/2006/main" count="102" uniqueCount="35">
  <si>
    <t>Water Audit Statistics</t>
  </si>
  <si>
    <t>Line #</t>
  </si>
  <si>
    <t>Gallons (000's)</t>
  </si>
  <si>
    <t>1. Report actual metered values where possible. If water uses are not metered, estimate values for each line based on available information.  Water entering distribution systsem must equal the sum of Sales (line 5), Authorized System Usage (line 12) and Water Losses (line 19).  For assistance , see AWWA M36 Manual - Water Audits and Loss Control Programs.</t>
  </si>
  <si>
    <t>2. For Gallons used in the treatment process (line 3), estimate water used in production including filter backwash, pumps and other utility uses before the point of entry to the distribution system.</t>
  </si>
  <si>
    <t>3. For Gallons used for other system uses (line 11), report other unmetered water used for systemoperation and maintenance, water used for non-regulated sewer utility and all other unmetered usage that is known to occur and does not fall into on of the other categories listed under Water Usage</t>
  </si>
  <si>
    <t>4. For Gallons unknown/not accounted for, estimate the volume of water losses due to other real or apparent losses, including customer meter inaccracies, data errors, and unknown volumes.  Unknown/unaccounted for volumes should be minimun to the extent possible.</t>
  </si>
  <si>
    <t>Gallons (000's) lost due to hydrant leaks, tank overflows and pressure reducting valves:</t>
  </si>
  <si>
    <t>If water losses esceed 15%, indicate causes:</t>
  </si>
  <si>
    <t>If water losses esceed 15%, identify actions taken to reduce water loss:</t>
  </si>
  <si>
    <t>Authorized System Uses:</t>
  </si>
  <si>
    <r>
      <rPr>
        <b/>
        <sz val="11"/>
        <color theme="1"/>
        <rFont val="Times New Roman"/>
        <family val="1"/>
      </rPr>
      <t>Water Losses (Real and Apparent)</t>
    </r>
    <r>
      <rPr>
        <sz val="11"/>
        <color theme="1"/>
        <rFont val="Times New Roman"/>
        <family val="1"/>
      </rPr>
      <t>:</t>
    </r>
  </si>
  <si>
    <r>
      <t xml:space="preserve">Source of Water Supply Statistics - Ttal Annual Pumpage (000's): </t>
    </r>
    <r>
      <rPr>
        <sz val="11"/>
        <color rgb="FFFF0000"/>
        <rFont val="Times New Roman"/>
        <family val="1"/>
      </rPr>
      <t>Input</t>
    </r>
  </si>
  <si>
    <r>
      <t xml:space="preserve">Less: Gallons (000's) used in the treatment process:  </t>
    </r>
    <r>
      <rPr>
        <sz val="11"/>
        <color rgb="FFFF0000"/>
        <rFont val="Times New Roman"/>
        <family val="1"/>
      </rPr>
      <t>Input</t>
    </r>
  </si>
  <si>
    <r>
      <t xml:space="preserve">Subtotal: Gallons (000's) entering distribution system: </t>
    </r>
    <r>
      <rPr>
        <sz val="11"/>
        <color rgb="FFFF0000"/>
        <rFont val="Times New Roman"/>
        <family val="1"/>
      </rPr>
      <t>Line (2 -3)</t>
    </r>
  </si>
  <si>
    <r>
      <t xml:space="preserve">Less: Gallons (000's) Sold (Revenue Water):  </t>
    </r>
    <r>
      <rPr>
        <sz val="11"/>
        <color rgb="FFFF0000"/>
        <rFont val="Times New Roman"/>
        <family val="1"/>
      </rPr>
      <t>Input</t>
    </r>
  </si>
  <si>
    <r>
      <t xml:space="preserve">Gallons (000's) entering the distribution system but not sold (Non-Revenue Water) </t>
    </r>
    <r>
      <rPr>
        <sz val="11"/>
        <color rgb="FFFF0000"/>
        <rFont val="Times New Roman"/>
        <family val="1"/>
      </rPr>
      <t>(4-5)</t>
    </r>
  </si>
  <si>
    <r>
      <t xml:space="preserve">Gallons (000's) used to flush mains:  </t>
    </r>
    <r>
      <rPr>
        <sz val="11"/>
        <color rgb="FFFF0000"/>
        <rFont val="Times New Roman"/>
        <family val="1"/>
      </rPr>
      <t>Input</t>
    </r>
  </si>
  <si>
    <r>
      <t xml:space="preserve">Gallons (000's) used for fire protection:  </t>
    </r>
    <r>
      <rPr>
        <sz val="11"/>
        <color rgb="FFFF0000"/>
        <rFont val="Times New Roman"/>
        <family val="1"/>
      </rPr>
      <t>Input</t>
    </r>
  </si>
  <si>
    <r>
      <t xml:space="preserve">Gallons (000's) used to prevent freezing of distribtuion system:  </t>
    </r>
    <r>
      <rPr>
        <sz val="11"/>
        <color rgb="FFFF0000"/>
        <rFont val="Times New Roman"/>
        <family val="1"/>
      </rPr>
      <t>Input</t>
    </r>
  </si>
  <si>
    <r>
      <t xml:space="preserve">Gallons (000's) used for other system uses:  </t>
    </r>
    <r>
      <rPr>
        <sz val="11"/>
        <color rgb="FFFF0000"/>
        <rFont val="Times New Roman"/>
        <family val="1"/>
      </rPr>
      <t>Input</t>
    </r>
  </si>
  <si>
    <r>
      <t xml:space="preserve">Subtotal: Authorized System Uses:  </t>
    </r>
    <r>
      <rPr>
        <sz val="11"/>
        <color rgb="FFFF0000"/>
        <rFont val="Times New Roman"/>
        <family val="1"/>
      </rPr>
      <t>Line (8+9+10+11)</t>
    </r>
  </si>
  <si>
    <r>
      <t xml:space="preserve">Gallons (000's) lost due to main leaks or breaks:  </t>
    </r>
    <r>
      <rPr>
        <sz val="11"/>
        <color rgb="FFFF0000"/>
        <rFont val="Times New Roman"/>
        <family val="1"/>
      </rPr>
      <t>Input</t>
    </r>
  </si>
  <si>
    <r>
      <t xml:space="preserve">Gallons (000's) lost due to service leaks or breaks: </t>
    </r>
    <r>
      <rPr>
        <sz val="11"/>
        <color rgb="FFFF0000"/>
        <rFont val="Times New Roman"/>
        <family val="1"/>
      </rPr>
      <t xml:space="preserve"> Input</t>
    </r>
  </si>
  <si>
    <r>
      <t xml:space="preserve">Gallons (000's) for unauthorized usage such as vandalism and theft:  </t>
    </r>
    <r>
      <rPr>
        <sz val="11"/>
        <color rgb="FFFF0000"/>
        <rFont val="Times New Roman"/>
        <family val="1"/>
      </rPr>
      <t>Input</t>
    </r>
  </si>
  <si>
    <r>
      <t xml:space="preserve">Gallons (000's) unknown/not accounted for:  </t>
    </r>
    <r>
      <rPr>
        <sz val="11"/>
        <color rgb="FFFF0000"/>
        <rFont val="Times New Roman"/>
        <family val="1"/>
      </rPr>
      <t>Line (6-12-14-15-16-17)</t>
    </r>
  </si>
  <si>
    <r>
      <t xml:space="preserve">Subtotal Water Losses: </t>
    </r>
    <r>
      <rPr>
        <sz val="11"/>
        <color rgb="FFFF0000"/>
        <rFont val="Times New Roman"/>
        <family val="1"/>
      </rPr>
      <t>Line (14+15+16+17+18)</t>
    </r>
  </si>
  <si>
    <r>
      <t xml:space="preserve">Percentage of water Real and Apparent Losses:  </t>
    </r>
    <r>
      <rPr>
        <sz val="11"/>
        <color rgb="FFFF0000"/>
        <rFont val="Times New Roman"/>
        <family val="1"/>
      </rPr>
      <t>Line Percent (19/4)</t>
    </r>
  </si>
  <si>
    <r>
      <t xml:space="preserve">Percentage of water entering distribution system that is sold:  </t>
    </r>
    <r>
      <rPr>
        <sz val="11"/>
        <color rgb="FFFF0000"/>
        <rFont val="Times New Roman"/>
        <family val="1"/>
      </rPr>
      <t>Line Percent (5/4)</t>
    </r>
  </si>
  <si>
    <t>"Input" means utility enters a numerical value in thousands of gallons.</t>
  </si>
  <si>
    <t>Water Audit and Other Statistics Example</t>
  </si>
  <si>
    <t>Water Audit and Other Statistics Worksheet with Formulas</t>
  </si>
  <si>
    <t>Water Audit and Other Statistics Worksheet For Recording Values</t>
  </si>
  <si>
    <t>Calculated</t>
  </si>
  <si>
    <t>Blank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</si>
</sst>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7"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b/>
      <sz val="14"/>
      <color theme="1"/>
      <name val="Times New Roman"/>
      <family val="1"/>
    </font>
    <font>
      <sz val="14"/>
      <color theme="1"/>
      <name val="Times New Roman"/>
      <family val="1"/>
    </font>
    <font>
      <sz val="11"/>
      <color rgb="FFFF0000"/>
      <name val="Times New Roman"/>
      <family val="1"/>
    </font>
  </fonts>
  <fills count="3">
    <fill>
      <patternFill patternType="none"/>
    </fill>
    <fill>
      <patternFill patternType="gray125"/>
    </fill>
    <fill>
      <patternFill patternType="solid">
        <fgColor theme="0" tint="-0.149967955565050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1" fillId="0" borderId="0" applyFont="0" applyFill="0" applyBorder="0" applyAlignment="0" applyProtection="0"/>
  </cellStyleXfs>
  <cellXfs count="22">
    <xf numFmtId="0" fontId="0" fillId="0" borderId="0" xfId="0"/>
    <xf numFmtId="0" fontId="0" fillId="0" borderId="0" xfId="0" applyAlignment="1">
      <alignment horizontal="center" vertical="center"/>
    </xf>
    <xf numFmtId="164" fontId="0" fillId="0" borderId="0" xfId="1" applyNumberFormat="1" applyFont="1" applyAlignment="1">
      <alignment horizontal="center" vertical="center"/>
    </xf>
    <xf numFmtId="164" fontId="2" fillId="0" borderId="1" xfId="1"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xf numFmtId="164" fontId="3" fillId="0" borderId="1" xfId="1" applyNumberFormat="1" applyFont="1" applyBorder="1" applyAlignment="1">
      <alignment horizontal="center" vertical="center"/>
    </xf>
    <xf numFmtId="0" fontId="2" fillId="0" borderId="1" xfId="0" applyFont="1" applyBorder="1" applyAlignment="1">
      <alignment horizontal="center" vertical="center"/>
    </xf>
    <xf numFmtId="164" fontId="2" fillId="2" borderId="1" xfId="1" applyNumberFormat="1" applyFont="1" applyFill="1" applyBorder="1" applyAlignment="1">
      <alignment horizontal="center" vertical="center"/>
    </xf>
    <xf numFmtId="0" fontId="2" fillId="0" borderId="1" xfId="0" applyFont="1" applyBorder="1" applyAlignment="1">
      <alignment horizontal="left" indent="5"/>
    </xf>
    <xf numFmtId="0" fontId="2" fillId="0" borderId="1" xfId="0" applyFont="1" applyBorder="1" applyAlignment="1">
      <alignment horizontal="left" indent="2"/>
    </xf>
    <xf numFmtId="0" fontId="2" fillId="0" borderId="1" xfId="0" applyFont="1" applyBorder="1" applyAlignment="1">
      <alignment horizontal="left" indent="7"/>
    </xf>
    <xf numFmtId="0" fontId="3" fillId="0" borderId="1" xfId="0" applyFont="1" applyBorder="1" applyAlignment="1">
      <alignment horizontal="left" indent="2"/>
    </xf>
    <xf numFmtId="0" fontId="3" fillId="0" borderId="1" xfId="0" applyFont="1" applyBorder="1" applyAlignment="1">
      <alignment horizontal="left" indent="5"/>
    </xf>
    <xf numFmtId="165" fontId="2" fillId="0" borderId="1" xfId="1" applyNumberFormat="1" applyFont="1" applyBorder="1" applyAlignment="1">
      <alignment horizontal="center" vertical="center"/>
    </xf>
    <xf numFmtId="0" fontId="6" fillId="0" borderId="1" xfId="0" applyFont="1" applyBorder="1"/>
    <xf numFmtId="164" fontId="6" fillId="0" borderId="1" xfId="1" applyNumberFormat="1" applyFont="1" applyBorder="1" applyAlignment="1">
      <alignment horizontal="center" vertical="center"/>
    </xf>
    <xf numFmtId="165" fontId="6" fillId="0" borderId="1" xfId="1" applyNumberFormat="1" applyFont="1" applyBorder="1" applyAlignment="1">
      <alignment horizontal="center" vertical="center"/>
    </xf>
    <xf numFmtId="0" fontId="2" fillId="0" borderId="1" xfId="0" applyFont="1" applyBorder="1" applyAlignment="1">
      <alignment horizontal="left" vertical="top"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34"/>
  <sheetViews>
    <sheetView tabSelected="1" workbookViewId="0">
      <selection activeCell="B2" sqref="B2:D2"/>
    </sheetView>
  </sheetViews>
  <sheetFormatPr defaultRowHeight="15" x14ac:dyDescent="0.25"/>
  <cols>
    <col min="1" max="1" width="8.5703125" customWidth="1"/>
    <col min="2" max="2" width="82.85546875" customWidth="1"/>
    <col min="3" max="3" width="16.7109375" style="2" customWidth="1"/>
    <col min="4" max="4" width="10.7109375" style="1" customWidth="1"/>
    <col min="7" max="7" width="82.85546875" customWidth="1"/>
    <col min="8" max="8" width="16.7109375" customWidth="1"/>
    <col min="9" max="9" width="10.7109375" customWidth="1"/>
    <col min="12" max="12" width="82.85546875" customWidth="1"/>
    <col min="13" max="13" width="16.7109375" customWidth="1"/>
    <col min="14" max="14" width="10.7109375" customWidth="1"/>
  </cols>
  <sheetData>
    <row r="2" spans="2:14" ht="23.25" customHeight="1" x14ac:dyDescent="0.25">
      <c r="B2" s="19" t="s">
        <v>31</v>
      </c>
      <c r="C2" s="20"/>
      <c r="D2" s="20"/>
      <c r="G2" s="19" t="s">
        <v>30</v>
      </c>
      <c r="H2" s="20"/>
      <c r="I2" s="20"/>
      <c r="L2" s="19" t="s">
        <v>32</v>
      </c>
      <c r="M2" s="20"/>
      <c r="N2" s="20"/>
    </row>
    <row r="3" spans="2:14" ht="60" customHeight="1" x14ac:dyDescent="0.25">
      <c r="B3" s="21" t="s">
        <v>3</v>
      </c>
      <c r="C3" s="21"/>
      <c r="D3" s="21"/>
      <c r="G3" s="21" t="s">
        <v>3</v>
      </c>
      <c r="H3" s="21"/>
      <c r="I3" s="21"/>
      <c r="L3" s="21" t="s">
        <v>3</v>
      </c>
      <c r="M3" s="21"/>
      <c r="N3" s="21"/>
    </row>
    <row r="4" spans="2:14" ht="39.950000000000003" customHeight="1" x14ac:dyDescent="0.25">
      <c r="B4" s="21" t="s">
        <v>4</v>
      </c>
      <c r="C4" s="21"/>
      <c r="D4" s="21"/>
      <c r="G4" s="21" t="s">
        <v>4</v>
      </c>
      <c r="H4" s="21"/>
      <c r="I4" s="21"/>
      <c r="L4" s="21" t="s">
        <v>4</v>
      </c>
      <c r="M4" s="21"/>
      <c r="N4" s="21"/>
    </row>
    <row r="5" spans="2:14" ht="50.1" customHeight="1" x14ac:dyDescent="0.25">
      <c r="B5" s="21" t="s">
        <v>5</v>
      </c>
      <c r="C5" s="21"/>
      <c r="D5" s="21"/>
      <c r="G5" s="21" t="s">
        <v>5</v>
      </c>
      <c r="H5" s="21"/>
      <c r="I5" s="21"/>
      <c r="L5" s="21" t="s">
        <v>5</v>
      </c>
      <c r="M5" s="21"/>
      <c r="N5" s="21"/>
    </row>
    <row r="6" spans="2:14" ht="50.1" customHeight="1" x14ac:dyDescent="0.25">
      <c r="B6" s="21" t="s">
        <v>6</v>
      </c>
      <c r="C6" s="21"/>
      <c r="D6" s="21"/>
      <c r="G6" s="21" t="s">
        <v>6</v>
      </c>
      <c r="H6" s="21"/>
      <c r="I6" s="21"/>
      <c r="L6" s="21" t="s">
        <v>6</v>
      </c>
      <c r="M6" s="21"/>
      <c r="N6" s="21"/>
    </row>
    <row r="7" spans="2:14" ht="18" customHeight="1" x14ac:dyDescent="0.25">
      <c r="B7" s="15" t="s">
        <v>29</v>
      </c>
      <c r="C7" s="3"/>
      <c r="D7" s="4" t="s">
        <v>1</v>
      </c>
      <c r="G7" s="15" t="s">
        <v>29</v>
      </c>
      <c r="H7" s="3"/>
      <c r="I7" s="4" t="s">
        <v>1</v>
      </c>
      <c r="L7" s="15" t="s">
        <v>29</v>
      </c>
      <c r="M7" s="3"/>
      <c r="N7" s="4" t="s">
        <v>1</v>
      </c>
    </row>
    <row r="8" spans="2:14" ht="18" customHeight="1" x14ac:dyDescent="0.25">
      <c r="B8" s="5" t="s">
        <v>0</v>
      </c>
      <c r="C8" s="6" t="s">
        <v>2</v>
      </c>
      <c r="D8" s="7">
        <v>1</v>
      </c>
      <c r="G8" s="5" t="s">
        <v>0</v>
      </c>
      <c r="H8" s="6" t="s">
        <v>2</v>
      </c>
      <c r="I8" s="7">
        <v>1</v>
      </c>
      <c r="L8" s="5" t="s">
        <v>0</v>
      </c>
      <c r="M8" s="6" t="s">
        <v>2</v>
      </c>
      <c r="N8" s="7">
        <v>1</v>
      </c>
    </row>
    <row r="9" spans="2:14" ht="18" customHeight="1" x14ac:dyDescent="0.25">
      <c r="B9" s="10" t="s">
        <v>12</v>
      </c>
      <c r="C9" s="3"/>
      <c r="D9" s="7">
        <v>2</v>
      </c>
      <c r="G9" s="10" t="s">
        <v>12</v>
      </c>
      <c r="H9" s="3">
        <v>1000000</v>
      </c>
      <c r="I9" s="7">
        <v>2</v>
      </c>
      <c r="L9" s="10" t="s">
        <v>12</v>
      </c>
      <c r="M9" s="3"/>
      <c r="N9" s="7">
        <v>2</v>
      </c>
    </row>
    <row r="10" spans="2:14" ht="18" customHeight="1" x14ac:dyDescent="0.25">
      <c r="B10" s="11" t="s">
        <v>13</v>
      </c>
      <c r="C10" s="3"/>
      <c r="D10" s="7">
        <v>3</v>
      </c>
      <c r="G10" s="11" t="s">
        <v>13</v>
      </c>
      <c r="H10" s="3">
        <v>1000</v>
      </c>
      <c r="I10" s="7">
        <v>3</v>
      </c>
      <c r="L10" s="11" t="s">
        <v>13</v>
      </c>
      <c r="M10" s="3"/>
      <c r="N10" s="7">
        <v>3</v>
      </c>
    </row>
    <row r="11" spans="2:14" ht="18" customHeight="1" x14ac:dyDescent="0.25">
      <c r="B11" s="13" t="s">
        <v>14</v>
      </c>
      <c r="C11" s="3">
        <f>C9-C10</f>
        <v>0</v>
      </c>
      <c r="D11" s="7">
        <v>4</v>
      </c>
      <c r="G11" s="13" t="s">
        <v>14</v>
      </c>
      <c r="H11" s="3">
        <f>H9-H10</f>
        <v>999000</v>
      </c>
      <c r="I11" s="7">
        <v>4</v>
      </c>
      <c r="L11" s="13" t="s">
        <v>14</v>
      </c>
      <c r="M11" s="16" t="s">
        <v>33</v>
      </c>
      <c r="N11" s="7">
        <v>4</v>
      </c>
    </row>
    <row r="12" spans="2:14" ht="18" customHeight="1" x14ac:dyDescent="0.25">
      <c r="B12" s="11" t="s">
        <v>15</v>
      </c>
      <c r="C12" s="3"/>
      <c r="D12" s="7">
        <v>5</v>
      </c>
      <c r="G12" s="11" t="s">
        <v>15</v>
      </c>
      <c r="H12" s="3">
        <v>899000</v>
      </c>
      <c r="I12" s="7">
        <v>5</v>
      </c>
      <c r="L12" s="11" t="s">
        <v>15</v>
      </c>
      <c r="M12" s="3"/>
      <c r="N12" s="7">
        <v>5</v>
      </c>
    </row>
    <row r="13" spans="2:14" ht="18" customHeight="1" x14ac:dyDescent="0.25">
      <c r="B13" s="9" t="s">
        <v>16</v>
      </c>
      <c r="C13" s="3">
        <f>C11-C12</f>
        <v>0</v>
      </c>
      <c r="D13" s="7">
        <v>6</v>
      </c>
      <c r="G13" s="9" t="s">
        <v>16</v>
      </c>
      <c r="H13" s="3">
        <f>H11-H12</f>
        <v>100000</v>
      </c>
      <c r="I13" s="7">
        <v>6</v>
      </c>
      <c r="L13" s="9" t="s">
        <v>16</v>
      </c>
      <c r="M13" s="16" t="s">
        <v>33</v>
      </c>
      <c r="N13" s="7">
        <v>6</v>
      </c>
    </row>
    <row r="14" spans="2:14" ht="18" customHeight="1" x14ac:dyDescent="0.25">
      <c r="B14" s="12" t="s">
        <v>10</v>
      </c>
      <c r="C14" s="8"/>
      <c r="D14" s="7">
        <v>7</v>
      </c>
      <c r="G14" s="12" t="s">
        <v>10</v>
      </c>
      <c r="H14" s="8"/>
      <c r="I14" s="7">
        <v>7</v>
      </c>
      <c r="L14" s="12" t="s">
        <v>10</v>
      </c>
      <c r="M14" s="8" t="s">
        <v>34</v>
      </c>
      <c r="N14" s="7">
        <v>7</v>
      </c>
    </row>
    <row r="15" spans="2:14" ht="18" customHeight="1" x14ac:dyDescent="0.25">
      <c r="B15" s="11" t="s">
        <v>17</v>
      </c>
      <c r="C15" s="3"/>
      <c r="D15" s="7">
        <v>8</v>
      </c>
      <c r="G15" s="11" t="s">
        <v>17</v>
      </c>
      <c r="H15" s="3">
        <v>2000</v>
      </c>
      <c r="I15" s="7">
        <v>8</v>
      </c>
      <c r="L15" s="11" t="s">
        <v>17</v>
      </c>
      <c r="M15" s="3"/>
      <c r="N15" s="7">
        <v>8</v>
      </c>
    </row>
    <row r="16" spans="2:14" ht="18" customHeight="1" x14ac:dyDescent="0.25">
      <c r="B16" s="11" t="s">
        <v>18</v>
      </c>
      <c r="C16" s="3"/>
      <c r="D16" s="7">
        <v>9</v>
      </c>
      <c r="G16" s="11" t="s">
        <v>18</v>
      </c>
      <c r="H16" s="3">
        <v>1000</v>
      </c>
      <c r="I16" s="7">
        <v>9</v>
      </c>
      <c r="L16" s="11" t="s">
        <v>18</v>
      </c>
      <c r="M16" s="3"/>
      <c r="N16" s="7">
        <v>9</v>
      </c>
    </row>
    <row r="17" spans="2:14" ht="18" customHeight="1" x14ac:dyDescent="0.25">
      <c r="B17" s="11" t="s">
        <v>19</v>
      </c>
      <c r="C17" s="3"/>
      <c r="D17" s="7">
        <v>10</v>
      </c>
      <c r="G17" s="11" t="s">
        <v>19</v>
      </c>
      <c r="H17" s="3">
        <v>3000</v>
      </c>
      <c r="I17" s="7">
        <v>10</v>
      </c>
      <c r="L17" s="11" t="s">
        <v>19</v>
      </c>
      <c r="M17" s="3"/>
      <c r="N17" s="7">
        <v>10</v>
      </c>
    </row>
    <row r="18" spans="2:14" ht="18" customHeight="1" x14ac:dyDescent="0.25">
      <c r="B18" s="11" t="s">
        <v>20</v>
      </c>
      <c r="C18" s="3"/>
      <c r="D18" s="7">
        <v>11</v>
      </c>
      <c r="G18" s="11" t="s">
        <v>20</v>
      </c>
      <c r="H18" s="3">
        <v>0</v>
      </c>
      <c r="I18" s="7">
        <v>11</v>
      </c>
      <c r="L18" s="11" t="s">
        <v>20</v>
      </c>
      <c r="M18" s="3"/>
      <c r="N18" s="7">
        <v>11</v>
      </c>
    </row>
    <row r="19" spans="2:14" ht="18" customHeight="1" x14ac:dyDescent="0.25">
      <c r="B19" s="13" t="s">
        <v>21</v>
      </c>
      <c r="C19" s="3">
        <f>C15+C16+C17+C18</f>
        <v>0</v>
      </c>
      <c r="D19" s="7">
        <v>12</v>
      </c>
      <c r="G19" s="13" t="s">
        <v>21</v>
      </c>
      <c r="H19" s="3">
        <f>H15+H16+H17+H18</f>
        <v>6000</v>
      </c>
      <c r="I19" s="7">
        <v>12</v>
      </c>
      <c r="L19" s="13" t="s">
        <v>21</v>
      </c>
      <c r="M19" s="16" t="s">
        <v>33</v>
      </c>
      <c r="N19" s="7">
        <v>12</v>
      </c>
    </row>
    <row r="20" spans="2:14" ht="18" customHeight="1" x14ac:dyDescent="0.25">
      <c r="B20" s="10" t="s">
        <v>11</v>
      </c>
      <c r="C20" s="8"/>
      <c r="D20" s="7">
        <v>13</v>
      </c>
      <c r="G20" s="10" t="s">
        <v>11</v>
      </c>
      <c r="H20" s="8"/>
      <c r="I20" s="7">
        <v>13</v>
      </c>
      <c r="L20" s="10" t="s">
        <v>11</v>
      </c>
      <c r="M20" s="8" t="s">
        <v>34</v>
      </c>
      <c r="N20" s="7">
        <v>13</v>
      </c>
    </row>
    <row r="21" spans="2:14" ht="18" customHeight="1" x14ac:dyDescent="0.25">
      <c r="B21" s="11" t="s">
        <v>22</v>
      </c>
      <c r="C21" s="3"/>
      <c r="D21" s="7">
        <v>14</v>
      </c>
      <c r="G21" s="11" t="s">
        <v>22</v>
      </c>
      <c r="H21" s="3">
        <v>5000</v>
      </c>
      <c r="I21" s="7">
        <v>14</v>
      </c>
      <c r="L21" s="11" t="s">
        <v>22</v>
      </c>
      <c r="M21" s="3"/>
      <c r="N21" s="7">
        <v>14</v>
      </c>
    </row>
    <row r="22" spans="2:14" ht="18" customHeight="1" x14ac:dyDescent="0.25">
      <c r="B22" s="11" t="s">
        <v>23</v>
      </c>
      <c r="C22" s="3"/>
      <c r="D22" s="7">
        <v>15</v>
      </c>
      <c r="G22" s="11" t="s">
        <v>23</v>
      </c>
      <c r="H22" s="3">
        <v>500</v>
      </c>
      <c r="I22" s="7">
        <v>15</v>
      </c>
      <c r="L22" s="11" t="s">
        <v>23</v>
      </c>
      <c r="M22" s="3"/>
      <c r="N22" s="7">
        <v>15</v>
      </c>
    </row>
    <row r="23" spans="2:14" ht="18" customHeight="1" x14ac:dyDescent="0.25">
      <c r="B23" s="11" t="s">
        <v>7</v>
      </c>
      <c r="C23" s="3"/>
      <c r="D23" s="7">
        <v>16</v>
      </c>
      <c r="G23" s="11" t="s">
        <v>7</v>
      </c>
      <c r="H23" s="3">
        <v>300</v>
      </c>
      <c r="I23" s="7">
        <v>16</v>
      </c>
      <c r="L23" s="11" t="s">
        <v>7</v>
      </c>
      <c r="M23" s="3"/>
      <c r="N23" s="7">
        <v>16</v>
      </c>
    </row>
    <row r="24" spans="2:14" ht="18" customHeight="1" x14ac:dyDescent="0.25">
      <c r="B24" s="11" t="s">
        <v>24</v>
      </c>
      <c r="C24" s="3"/>
      <c r="D24" s="7">
        <v>17</v>
      </c>
      <c r="G24" s="11" t="s">
        <v>24</v>
      </c>
      <c r="H24" s="3">
        <v>200</v>
      </c>
      <c r="I24" s="7">
        <v>17</v>
      </c>
      <c r="L24" s="11" t="s">
        <v>24</v>
      </c>
      <c r="M24" s="3"/>
      <c r="N24" s="7">
        <v>17</v>
      </c>
    </row>
    <row r="25" spans="2:14" ht="18" customHeight="1" x14ac:dyDescent="0.25">
      <c r="B25" s="11" t="s">
        <v>25</v>
      </c>
      <c r="C25" s="3">
        <f>C13-C19-C21-C22-C23-C24</f>
        <v>0</v>
      </c>
      <c r="D25" s="7">
        <v>18</v>
      </c>
      <c r="G25" s="11" t="s">
        <v>25</v>
      </c>
      <c r="H25" s="3">
        <f>H13-H19-H21-H22-H23-H24</f>
        <v>88000</v>
      </c>
      <c r="I25" s="7">
        <v>18</v>
      </c>
      <c r="L25" s="11" t="s">
        <v>25</v>
      </c>
      <c r="M25" s="16" t="s">
        <v>33</v>
      </c>
      <c r="N25" s="7">
        <v>18</v>
      </c>
    </row>
    <row r="26" spans="2:14" ht="18" customHeight="1" x14ac:dyDescent="0.25">
      <c r="B26" s="13" t="s">
        <v>26</v>
      </c>
      <c r="C26" s="3">
        <f>C21+C22+C23+C24+C25</f>
        <v>0</v>
      </c>
      <c r="D26" s="7">
        <v>19</v>
      </c>
      <c r="G26" s="13" t="s">
        <v>26</v>
      </c>
      <c r="H26" s="3">
        <f>H21+H22+H23+H24+H25</f>
        <v>94000</v>
      </c>
      <c r="I26" s="7">
        <v>19</v>
      </c>
      <c r="L26" s="13" t="s">
        <v>26</v>
      </c>
      <c r="M26" s="16" t="s">
        <v>33</v>
      </c>
      <c r="N26" s="7">
        <v>19</v>
      </c>
    </row>
    <row r="27" spans="2:14" ht="18" customHeight="1" x14ac:dyDescent="0.25">
      <c r="B27" s="5" t="s">
        <v>28</v>
      </c>
      <c r="C27" s="14" t="e">
        <f>C12/C11</f>
        <v>#DIV/0!</v>
      </c>
      <c r="D27" s="7">
        <v>20</v>
      </c>
      <c r="G27" s="5" t="s">
        <v>28</v>
      </c>
      <c r="H27" s="14">
        <f>H12/H11</f>
        <v>0.89989989989989994</v>
      </c>
      <c r="I27" s="7">
        <v>20</v>
      </c>
      <c r="L27" s="5" t="s">
        <v>28</v>
      </c>
      <c r="M27" s="17" t="s">
        <v>33</v>
      </c>
      <c r="N27" s="7">
        <v>20</v>
      </c>
    </row>
    <row r="28" spans="2:14" ht="18" customHeight="1" x14ac:dyDescent="0.25">
      <c r="B28" s="5" t="s">
        <v>27</v>
      </c>
      <c r="C28" s="14" t="e">
        <f>C26/C11</f>
        <v>#DIV/0!</v>
      </c>
      <c r="D28" s="7">
        <v>21</v>
      </c>
      <c r="G28" s="5" t="s">
        <v>27</v>
      </c>
      <c r="H28" s="14">
        <f>H26/H11</f>
        <v>9.4094094094094097E-2</v>
      </c>
      <c r="I28" s="7">
        <v>21</v>
      </c>
      <c r="L28" s="5" t="s">
        <v>27</v>
      </c>
      <c r="M28" s="17" t="s">
        <v>33</v>
      </c>
      <c r="N28" s="7">
        <v>21</v>
      </c>
    </row>
    <row r="29" spans="2:14" ht="18" customHeight="1" x14ac:dyDescent="0.25">
      <c r="B29" s="18" t="s">
        <v>8</v>
      </c>
      <c r="C29" s="3"/>
      <c r="D29" s="7">
        <v>22</v>
      </c>
      <c r="G29" s="18" t="s">
        <v>8</v>
      </c>
      <c r="H29" s="3"/>
      <c r="I29" s="7">
        <v>22</v>
      </c>
      <c r="L29" s="18" t="s">
        <v>8</v>
      </c>
      <c r="M29" s="3"/>
      <c r="N29" s="7">
        <v>22</v>
      </c>
    </row>
    <row r="30" spans="2:14" ht="18" customHeight="1" x14ac:dyDescent="0.25">
      <c r="B30" s="18"/>
      <c r="C30" s="3"/>
      <c r="D30" s="7">
        <v>23</v>
      </c>
      <c r="G30" s="18"/>
      <c r="H30" s="3"/>
      <c r="I30" s="7">
        <v>23</v>
      </c>
      <c r="L30" s="18"/>
      <c r="M30" s="3"/>
      <c r="N30" s="7">
        <v>23</v>
      </c>
    </row>
    <row r="31" spans="2:14" ht="18" customHeight="1" x14ac:dyDescent="0.25">
      <c r="B31" s="18"/>
      <c r="C31" s="3"/>
      <c r="D31" s="7">
        <v>24</v>
      </c>
      <c r="G31" s="18"/>
      <c r="H31" s="3"/>
      <c r="I31" s="7">
        <v>24</v>
      </c>
      <c r="L31" s="18"/>
      <c r="M31" s="3"/>
      <c r="N31" s="7">
        <v>24</v>
      </c>
    </row>
    <row r="32" spans="2:14" ht="18" customHeight="1" x14ac:dyDescent="0.25">
      <c r="B32" s="18" t="s">
        <v>9</v>
      </c>
      <c r="C32" s="3"/>
      <c r="D32" s="7">
        <v>25</v>
      </c>
      <c r="G32" s="18" t="s">
        <v>9</v>
      </c>
      <c r="H32" s="3"/>
      <c r="I32" s="7">
        <v>25</v>
      </c>
      <c r="L32" s="18" t="s">
        <v>9</v>
      </c>
      <c r="M32" s="3"/>
      <c r="N32" s="7">
        <v>25</v>
      </c>
    </row>
    <row r="33" spans="2:14" ht="18" customHeight="1" x14ac:dyDescent="0.25">
      <c r="B33" s="18"/>
      <c r="C33" s="3"/>
      <c r="D33" s="7">
        <v>26</v>
      </c>
      <c r="G33" s="18"/>
      <c r="H33" s="3"/>
      <c r="I33" s="7">
        <v>26</v>
      </c>
      <c r="L33" s="18"/>
      <c r="M33" s="3"/>
      <c r="N33" s="7">
        <v>26</v>
      </c>
    </row>
    <row r="34" spans="2:14" ht="18" customHeight="1" x14ac:dyDescent="0.25">
      <c r="B34" s="18"/>
      <c r="C34" s="3"/>
      <c r="D34" s="7">
        <v>27</v>
      </c>
      <c r="G34" s="18"/>
      <c r="H34" s="3"/>
      <c r="I34" s="7">
        <v>27</v>
      </c>
      <c r="L34" s="18"/>
      <c r="M34" s="3"/>
      <c r="N34" s="7">
        <v>27</v>
      </c>
    </row>
  </sheetData>
  <mergeCells count="21">
    <mergeCell ref="L5:N5"/>
    <mergeCell ref="L6:N6"/>
    <mergeCell ref="L29:L31"/>
    <mergeCell ref="L32:L34"/>
    <mergeCell ref="L2:N2"/>
    <mergeCell ref="L3:N3"/>
    <mergeCell ref="L4:N4"/>
    <mergeCell ref="G29:G31"/>
    <mergeCell ref="G32:G34"/>
    <mergeCell ref="G2:I2"/>
    <mergeCell ref="G3:I3"/>
    <mergeCell ref="G4:I4"/>
    <mergeCell ref="G5:I5"/>
    <mergeCell ref="G6:I6"/>
    <mergeCell ref="B29:B31"/>
    <mergeCell ref="B32:B34"/>
    <mergeCell ref="B2:D2"/>
    <mergeCell ref="B3:D3"/>
    <mergeCell ref="B4:D4"/>
    <mergeCell ref="B5:D5"/>
    <mergeCell ref="B6:D6"/>
  </mergeCells>
  <pageMargins left="0.5" right="0.5" top="0.75" bottom="0.75" header="0.3" footer="0.3"/>
  <pageSetup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Schmidt, Bruce  PSC</dc:creator>
  <cp:lastModifiedBy>Janis Klismith</cp:lastModifiedBy>
  <cp:lastPrinted>2014-03-11T16:24:43Z</cp:lastPrinted>
  <dcterms:created xsi:type="dcterms:W3CDTF">2014-03-10T20:52:57Z</dcterms:created>
  <dcterms:modified xsi:type="dcterms:W3CDTF">2014-03-11T20:12:12Z</dcterms:modified>
</cp:coreProperties>
</file>